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<sst xmlns="http://schemas.openxmlformats.org/spreadsheetml/2006/main" count="34" uniqueCount="26">
  <si>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Тариф на обслуживание котельной Плевицкой 37, 39.</t>
  </si>
  <si>
    <t>№п/п</t>
  </si>
  <si>
    <t>Наименование работ</t>
  </si>
  <si>
    <t xml:space="preserve">Стоимость работ </t>
  </si>
  <si>
    <t>в год</t>
  </si>
  <si>
    <t>в месяц</t>
  </si>
  <si>
    <t>Подготовка котельной к зиме</t>
  </si>
  <si>
    <t>-</t>
  </si>
  <si>
    <t>Промывка ,опресовка трубопровода котельной</t>
  </si>
  <si>
    <t>Обслуживание запорной арматуры</t>
  </si>
  <si>
    <t>Обслуживание насосного оборудования</t>
  </si>
  <si>
    <t>Демонтаж/монтаж  приборов КИПиА для поверки, замена</t>
  </si>
  <si>
    <t>Поверка приборов учета тепловой энергии</t>
  </si>
  <si>
    <t>Поверка прибора учета газа.</t>
  </si>
  <si>
    <t>Поверка монометров</t>
  </si>
  <si>
    <t>Промывка теплообменников</t>
  </si>
  <si>
    <t>Обслуживание здания котельной (проверка/ремонт кровли,восстановление отмостки, обслуживание системы освещения)</t>
  </si>
  <si>
    <t>Обслуживание котельной по договору (пуско-наладочные работы после ремонта, аварийное обслуживание)</t>
  </si>
  <si>
    <t>Обслуживание ГРП и участка наружных сетей.</t>
  </si>
  <si>
    <t>Уборка помещения котельной</t>
  </si>
  <si>
    <t>Обследование и обслуживание трубы дымохода</t>
  </si>
  <si>
    <t xml:space="preserve">Окраска, теплоизоляция,  ремонт, обслуживание трубопровода </t>
  </si>
  <si>
    <t>Накладные расходы (10%)</t>
  </si>
  <si>
    <t>Сметная прибыль (10%)</t>
  </si>
  <si>
    <t>ИТОГО:</t>
  </si>
  <si>
    <t>Затраты на обслуживание на 1 м2 (при общей площади двух домов 24065,8)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</si>
</sst>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#,##0.00"/>
    <numFmt numFmtId="167" formatCode="0.0000"/>
  </numFmts>
  <fonts count="7">
    <font>
      <sz val="10"/>
      <name val="Arial"/>
      <family val="2"/>
    </font>
    <font>
      <b/>
      <i/>
      <u val="single"/>
      <sz val="10"/>
      <name val="Arial"/>
      <family val="2"/>
    </font>
    <font>
      <b/>
      <i/>
      <sz val="1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</cellStyleXfs>
  <cellXfs count="12">
    <xf numFmtId="164" fontId="0" fillId="0" borderId="0" xfId="0" applyAlignment="1">
      <alignment/>
    </xf>
    <xf numFmtId="164" fontId="3" fillId="0" borderId="0" xfId="0" applyFont="1" applyAlignment="1">
      <alignment horizontal="center" vertical="center"/>
    </xf>
    <xf numFmtId="164" fontId="4" fillId="2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0" fillId="2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6" fontId="0" fillId="0" borderId="2" xfId="0" applyNumberForma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 wrapText="1"/>
    </xf>
    <xf numFmtId="164" fontId="5" fillId="0" borderId="0" xfId="0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" xfId="20"/>
    <cellStyle name="Результат2" xfId="21"/>
    <cellStyle name="Заголовок" xfId="22"/>
    <cellStyle name="Заголовок1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10" zoomScaleNormal="110" workbookViewId="0" topLeftCell="A13">
      <selection activeCell="E26" sqref="E26"/>
    </sheetView>
  </sheetViews>
  <sheetFormatPr defaultColWidth="10.28125" defaultRowHeight="12.75"/>
  <cols>
    <col min="1" max="1" width="9.140625" style="0" customWidth="1"/>
    <col min="2" max="2" width="41.57421875" style="0" customWidth="1"/>
    <col min="3" max="3" width="17.7109375" style="0" customWidth="1"/>
    <col min="4" max="4" width="15.8515625" style="0" customWidth="1"/>
    <col min="5" max="16384" width="11.57421875" style="0" customWidth="1"/>
  </cols>
  <sheetData>
    <row r="1" spans="1:4" ht="24" customHeight="1">
      <c r="A1" s="1" t="s">
        <v>0</v>
      </c>
      <c r="B1" s="1"/>
      <c r="C1" s="1"/>
      <c r="D1" s="1"/>
    </row>
    <row r="3" spans="1:8" ht="15" customHeight="1">
      <c r="A3" s="2" t="s">
        <v>1</v>
      </c>
      <c r="B3" s="2" t="s">
        <v>2</v>
      </c>
      <c r="C3" s="2" t="s">
        <v>3</v>
      </c>
      <c r="D3" s="2"/>
      <c r="E3" s="3"/>
      <c r="F3" s="3"/>
      <c r="G3" s="3"/>
      <c r="H3" s="3"/>
    </row>
    <row r="4" spans="1:8" ht="15">
      <c r="A4" s="2"/>
      <c r="B4" s="2"/>
      <c r="C4" s="2" t="s">
        <v>4</v>
      </c>
      <c r="D4" s="4" t="s">
        <v>5</v>
      </c>
      <c r="E4" s="3"/>
      <c r="F4" s="3"/>
      <c r="G4" s="3"/>
      <c r="H4" s="3"/>
    </row>
    <row r="5" spans="1:8" ht="15">
      <c r="A5" s="5">
        <v>1</v>
      </c>
      <c r="B5" s="6" t="s">
        <v>6</v>
      </c>
      <c r="C5" s="7"/>
      <c r="D5" s="7"/>
      <c r="E5" s="3"/>
      <c r="F5" s="3"/>
      <c r="G5" s="3"/>
      <c r="H5" s="3"/>
    </row>
    <row r="6" spans="1:8" ht="26.25">
      <c r="A6" s="8" t="s">
        <v>7</v>
      </c>
      <c r="B6" s="9" t="s">
        <v>8</v>
      </c>
      <c r="C6" s="7">
        <v>35000</v>
      </c>
      <c r="D6" s="7">
        <f aca="true" t="shared" si="0" ref="D6:D21">C6/12</f>
        <v>2916.66666666667</v>
      </c>
      <c r="E6" s="3"/>
      <c r="F6" s="3"/>
      <c r="G6" s="3"/>
      <c r="H6" s="3"/>
    </row>
    <row r="7" spans="1:8" ht="15">
      <c r="A7" s="8" t="s">
        <v>7</v>
      </c>
      <c r="B7" s="9" t="s">
        <v>9</v>
      </c>
      <c r="C7" s="7">
        <v>20000</v>
      </c>
      <c r="D7" s="7">
        <f t="shared" si="0"/>
        <v>1666.66666666667</v>
      </c>
      <c r="E7" s="3"/>
      <c r="F7" s="3"/>
      <c r="G7" s="3"/>
      <c r="H7" s="3"/>
    </row>
    <row r="8" spans="1:8" ht="36" customHeight="1">
      <c r="A8" s="8" t="s">
        <v>7</v>
      </c>
      <c r="B8" s="9" t="s">
        <v>10</v>
      </c>
      <c r="C8" s="7">
        <v>28000</v>
      </c>
      <c r="D8" s="7">
        <f t="shared" si="0"/>
        <v>2333.33333333333</v>
      </c>
      <c r="E8" s="3"/>
      <c r="F8" s="3"/>
      <c r="G8" s="3"/>
      <c r="H8" s="3"/>
    </row>
    <row r="9" spans="1:8" ht="35.25" customHeight="1">
      <c r="A9" s="8" t="s">
        <v>7</v>
      </c>
      <c r="B9" s="9" t="s">
        <v>11</v>
      </c>
      <c r="C9" s="7">
        <v>34500</v>
      </c>
      <c r="D9" s="7">
        <f t="shared" si="0"/>
        <v>2875</v>
      </c>
      <c r="E9" s="3"/>
      <c r="F9" s="3"/>
      <c r="G9" s="3"/>
      <c r="H9" s="3"/>
    </row>
    <row r="10" spans="1:8" ht="32.25" customHeight="1">
      <c r="A10" s="8" t="s">
        <v>7</v>
      </c>
      <c r="B10" s="9" t="s">
        <v>12</v>
      </c>
      <c r="C10" s="7">
        <v>27200</v>
      </c>
      <c r="D10" s="7">
        <f t="shared" si="0"/>
        <v>2266.66666666667</v>
      </c>
      <c r="E10" s="3"/>
      <c r="F10" s="3"/>
      <c r="G10" s="3"/>
      <c r="H10" s="3"/>
    </row>
    <row r="11" spans="1:8" ht="21" customHeight="1">
      <c r="A11" s="8" t="s">
        <v>7</v>
      </c>
      <c r="B11" s="9" t="s">
        <v>13</v>
      </c>
      <c r="C11" s="7">
        <v>5500</v>
      </c>
      <c r="D11" s="7">
        <f t="shared" si="0"/>
        <v>458.333333333333</v>
      </c>
      <c r="E11" s="3"/>
      <c r="F11" s="3"/>
      <c r="G11" s="3"/>
      <c r="H11" s="3"/>
    </row>
    <row r="12" spans="1:8" ht="21" customHeight="1">
      <c r="A12" s="8" t="s">
        <v>7</v>
      </c>
      <c r="B12" s="9" t="s">
        <v>14</v>
      </c>
      <c r="C12" s="7">
        <v>7000</v>
      </c>
      <c r="D12" s="7">
        <f t="shared" si="0"/>
        <v>583.333333333333</v>
      </c>
      <c r="E12" s="3"/>
      <c r="F12" s="3"/>
      <c r="G12" s="3"/>
      <c r="H12" s="3"/>
    </row>
    <row r="13" spans="1:8" ht="19.5" customHeight="1">
      <c r="A13" s="8" t="s">
        <v>7</v>
      </c>
      <c r="B13" s="9" t="s">
        <v>15</v>
      </c>
      <c r="C13" s="7">
        <v>35000</v>
      </c>
      <c r="D13" s="7">
        <f t="shared" si="0"/>
        <v>2916.66666666667</v>
      </c>
      <c r="E13" s="3"/>
      <c r="F13" s="3"/>
      <c r="G13" s="3"/>
      <c r="H13" s="3"/>
    </row>
    <row r="14" spans="1:8" ht="51.75">
      <c r="A14" s="8" t="s">
        <v>7</v>
      </c>
      <c r="B14" s="9" t="s">
        <v>16</v>
      </c>
      <c r="C14" s="7">
        <v>25000</v>
      </c>
      <c r="D14" s="7">
        <f t="shared" si="0"/>
        <v>2083.33333333333</v>
      </c>
      <c r="E14" s="3"/>
      <c r="F14" s="3"/>
      <c r="G14" s="3"/>
      <c r="H14" s="3"/>
    </row>
    <row r="15" spans="1:8" ht="60" customHeight="1">
      <c r="A15" s="5">
        <v>2</v>
      </c>
      <c r="B15" s="6" t="s">
        <v>17</v>
      </c>
      <c r="C15" s="7">
        <v>300000</v>
      </c>
      <c r="D15" s="7">
        <f t="shared" si="0"/>
        <v>25000</v>
      </c>
      <c r="E15" s="3"/>
      <c r="F15" s="3"/>
      <c r="G15" s="3"/>
      <c r="H15" s="3"/>
    </row>
    <row r="16" spans="1:8" ht="30.75" customHeight="1">
      <c r="A16" s="5">
        <v>3</v>
      </c>
      <c r="B16" s="6" t="s">
        <v>18</v>
      </c>
      <c r="C16" s="7">
        <v>39111.65</v>
      </c>
      <c r="D16" s="7">
        <f t="shared" si="0"/>
        <v>3259.30416666667</v>
      </c>
      <c r="E16" s="3"/>
      <c r="F16" s="3"/>
      <c r="G16" s="3"/>
      <c r="H16" s="3"/>
    </row>
    <row r="17" spans="1:8" ht="21" customHeight="1">
      <c r="A17" s="5">
        <v>4</v>
      </c>
      <c r="B17" s="6" t="s">
        <v>19</v>
      </c>
      <c r="C17" s="7">
        <v>36000</v>
      </c>
      <c r="D17" s="7">
        <f t="shared" si="0"/>
        <v>3000</v>
      </c>
      <c r="E17" s="3"/>
      <c r="F17" s="3"/>
      <c r="G17" s="3"/>
      <c r="H17" s="3"/>
    </row>
    <row r="18" spans="1:8" ht="26.25">
      <c r="A18" s="5">
        <v>5</v>
      </c>
      <c r="B18" s="6" t="s">
        <v>20</v>
      </c>
      <c r="C18" s="7">
        <v>48000</v>
      </c>
      <c r="D18" s="7">
        <f t="shared" si="0"/>
        <v>4000</v>
      </c>
      <c r="E18" s="3"/>
      <c r="F18" s="3"/>
      <c r="G18" s="3"/>
      <c r="H18" s="3"/>
    </row>
    <row r="19" spans="1:8" ht="26.25">
      <c r="A19" s="5">
        <v>6</v>
      </c>
      <c r="B19" s="6" t="s">
        <v>21</v>
      </c>
      <c r="C19" s="7">
        <v>56000</v>
      </c>
      <c r="D19" s="7">
        <f t="shared" si="0"/>
        <v>4666.66666666667</v>
      </c>
      <c r="E19" s="3"/>
      <c r="F19" s="3"/>
      <c r="G19" s="3"/>
      <c r="H19" s="3"/>
    </row>
    <row r="20" spans="1:8" ht="15">
      <c r="A20" s="5">
        <v>7</v>
      </c>
      <c r="B20" s="6" t="s">
        <v>22</v>
      </c>
      <c r="C20" s="7">
        <f>0.1*(C6+C7+C8+C9+C10+C11+C12+C13+C14+C15+C16+C17+C18+C19)</f>
        <v>69631.165</v>
      </c>
      <c r="D20" s="7">
        <f t="shared" si="0"/>
        <v>5802.59708333333</v>
      </c>
      <c r="E20" s="3"/>
      <c r="F20" s="3"/>
      <c r="G20" s="3"/>
      <c r="H20" s="3"/>
    </row>
    <row r="21" spans="1:8" ht="15">
      <c r="A21" s="5">
        <v>8</v>
      </c>
      <c r="B21" s="6" t="s">
        <v>23</v>
      </c>
      <c r="C21" s="7">
        <f>0.1*(C6+C7+C8+C9+C10+C11+C12+C13+C14+C15+C16+C17+C18+C19)</f>
        <v>69631.165</v>
      </c>
      <c r="D21" s="7">
        <f t="shared" si="0"/>
        <v>5802.59708333333</v>
      </c>
      <c r="E21" s="3"/>
      <c r="F21" s="3"/>
      <c r="G21" s="3"/>
      <c r="H21" s="3"/>
    </row>
    <row r="22" spans="1:8" ht="12.75" customHeight="1">
      <c r="A22" s="8" t="s">
        <v>24</v>
      </c>
      <c r="B22" s="8"/>
      <c r="C22" s="8"/>
      <c r="D22" s="5">
        <f>SUM(D5:D21)</f>
        <v>69631.165</v>
      </c>
      <c r="E22" s="3"/>
      <c r="F22" s="3"/>
      <c r="G22" s="3"/>
      <c r="H22" s="3"/>
    </row>
    <row r="23" spans="1:8" ht="33.75" customHeight="1">
      <c r="A23" s="3"/>
      <c r="B23" s="3"/>
      <c r="C23" s="3"/>
      <c r="D23" s="3"/>
      <c r="E23" s="3"/>
      <c r="F23" s="3"/>
      <c r="G23" s="3"/>
      <c r="H23" s="3"/>
    </row>
    <row r="24" spans="1:8" ht="24" customHeight="1">
      <c r="A24" s="10" t="s">
        <v>25</v>
      </c>
      <c r="B24" s="10"/>
      <c r="C24" s="10"/>
      <c r="D24" s="11">
        <f>D22/24065.8</f>
        <v>2.89336589683285</v>
      </c>
      <c r="E24" s="3"/>
      <c r="F24" s="3"/>
      <c r="G24" s="3"/>
      <c r="H24" s="3"/>
    </row>
  </sheetData>
  <sheetProtection selectLockedCells="1" selectUnlockedCells="1"/>
  <mergeCells count="6">
    <mergeCell ref="A1:D1"/>
    <mergeCell ref="A3:A4"/>
    <mergeCell ref="B3:B4"/>
    <mergeCell ref="C3:D3"/>
    <mergeCell ref="A22:C22"/>
    <mergeCell ref="A24:C2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11.57421875" style="0" customWidth="1"/>
    <col min="2" max="16384" width="11.57421875" style="0" customWidth="1"/>
  </cols>
  <sheetData>
    <row r="1" ht="12.75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2018-08-08T08:53:43Z</cp:lastPrinted>
  <dcterms:created xsi:type="dcterms:W3CDTF">2009-04-16T08:32:48Z</dcterms:created>
  <dcterms:modified xsi:type="dcterms:W3CDTF">2018-08-10T12:13:37Z</dcterms:modified>
  <cp:category/>
  <cp:version/>
  <cp:contentType/>
  <cp:contentStatus/>
  <cp:revision>5</cp:revision>
</cp:coreProperties>
</file>